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<sst xmlns="http://schemas.openxmlformats.org/spreadsheetml/2006/main" count="166" uniqueCount="60">
  <si>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</si>
  <si>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</si>
  <si>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</si>
  <si>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</si>
  <si>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</si>
  <si>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</si>
  <si>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</si>
  <si>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</si>
  <si>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</si>
  <si>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</si>
  <si>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</si>
  <si>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</si>
  <si>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</si>
  <si>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</si>
  <si>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</si>
  <si>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</si>
  <si>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</si>
  <si>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</si>
  <si>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</si>
  <si>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</si>
  <si>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</si>
  <si>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</si>
  <si>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</si>
  <si>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</si>
  <si>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</si>
  <si>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</si>
  <si>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</si>
  <si>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</si>
  <si>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</si>
  <si>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</si>
  <si>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</si>
  <si>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</si>
  <si>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</si>
  <si>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</si>
  <si>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</si>
  <si>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</si>
  <si>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</si>
  <si>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</si>
  <si>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</si>
  <si>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</si>
  <si>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</si>
  <si>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</si>
  <si>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</si>
  <si>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</si>
  <si>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</si>
  <si>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</si>
  <si>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</si>
  <si>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</si>
  <si>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</si>
  <si>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</si>
  <si>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</si>
  <si>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</si>
  <si>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</si>
  <si>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</si>
  <si>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</si>
  <si>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</si>
  <si>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</si>
  <si>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</si>
  <si>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</si>
  <si>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"Куртамышская ЦРБ имени К.И.Золотавина")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</si>
</sst>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7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8.5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0.12722565980553102</v>
      </c>
      <c r="C8" s="4" t="s">
        <v>50</v>
      </c>
      <c r="D8" s="4" t="s">
        <v>50</v>
      </c>
      <c r="E8" s="2">
        <v>0.15417018628017606</v>
      </c>
      <c r="F8" s="2">
        <f>IF(AND(B8=0,E8&gt;0),100,(IF(B8=0,0,E8/B8*100-100)))</f>
        <v>21.17853152880535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0.09482758620689655</v>
      </c>
      <c r="C9" s="4" t="s">
        <v>50</v>
      </c>
      <c r="D9" s="4" t="s">
        <v>50</v>
      </c>
      <c r="E9" s="2">
        <v>0.06077348066298343</v>
      </c>
      <c r="F9" s="2">
        <f>IF(AND(B9=0,E9&gt;0),100,(IF(B9=0,0,E9/B9*100-100)))</f>
        <v>-35.911602209944746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0.04109589041095891</v>
      </c>
      <c r="C12" s="4" t="s">
        <v>50</v>
      </c>
      <c r="D12" s="4" t="s">
        <v>50</v>
      </c>
      <c r="E12" s="2">
        <v>0.03296703296703297</v>
      </c>
      <c r="F12" s="2">
        <f>IF(AND(B12=0,E12&gt;0),100,(IF(B12=0,0,E12/B12*100-100)))</f>
        <v>-19.78021978021978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0.82</v>
      </c>
      <c r="F13" s="4" t="s">
        <v>50</v>
      </c>
      <c r="G13" s="2">
        <f>IF(C13=0,0,E13/C13*100)</f>
        <v>129.54186413902053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0.02645685630295694</v>
      </c>
      <c r="C14" s="4" t="s">
        <v>50</v>
      </c>
      <c r="D14" s="4" t="s">
        <v>50</v>
      </c>
      <c r="E14" s="2">
        <v>0.07395879650214911</v>
      </c>
      <c r="F14" s="2">
        <f>IF(AND(B14=0,E14&gt;0),100,(IF(B14=0,0,E14/B14*100-100)))</f>
        <v>179.54491514505116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0.22358637385440083</v>
      </c>
      <c r="C15" s="4" t="s">
        <v>50</v>
      </c>
      <c r="D15" s="4" t="s">
        <v>50</v>
      </c>
      <c r="E15" s="2">
        <v>0.2029049948125093</v>
      </c>
      <c r="F15" s="2">
        <f>IF(AND(B15=0,E15&gt;0),100,(IF(B15=0,0,E15/B15*100-100)))</f>
        <v>-9.249838747042446</v>
      </c>
      <c r="G15" s="4" t="s">
        <v>50</v>
      </c>
      <c r="H15" s="14">
        <f>IF(F15&gt;-5,0,(IF(F15&lt;=-10,1,0.5)))</f>
        <v>0.5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0.021481378155949228</v>
      </c>
      <c r="C16" s="2">
        <v>1</v>
      </c>
      <c r="D16" s="4" t="s">
        <v>50</v>
      </c>
      <c r="E16" s="2">
        <v>0.061492537313432835</v>
      </c>
      <c r="F16" s="4" t="s">
        <v>50</v>
      </c>
      <c r="G16" s="2">
        <f>IF(C16=0,0,E16/C16*100)</f>
        <v>6.149253731343284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0.0030211480362537764</v>
      </c>
      <c r="C17" s="2">
        <v>1</v>
      </c>
      <c r="D17" s="4" t="s">
        <v>50</v>
      </c>
      <c r="E17" s="2">
        <v>0.04395604395604395</v>
      </c>
      <c r="F17" s="4" t="s">
        <v>50</v>
      </c>
      <c r="G17" s="2">
        <f>IF(C17=0,0,E17/C17*100)</f>
        <v>4.395604395604395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0.01572913889629432</v>
      </c>
      <c r="C18" s="2">
        <v>1</v>
      </c>
      <c r="D18" s="4" t="s">
        <v>50</v>
      </c>
      <c r="E18" s="2">
        <v>0.05082559339525284</v>
      </c>
      <c r="F18" s="4" t="s">
        <v>50</v>
      </c>
      <c r="G18" s="2">
        <f>IF(C18=0,0,E18/C18*100)</f>
        <v>5.082559339525284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0.5106534090909092</v>
      </c>
      <c r="C19" s="4" t="s">
        <v>50</v>
      </c>
      <c r="D19" s="4" t="s">
        <v>50</v>
      </c>
      <c r="E19" s="2">
        <v>0.5068212824010915</v>
      </c>
      <c r="F19" s="2">
        <f>IF(AND(B19=0,E19&gt;0),100,(IF(B19=0,0,E19/B19*100-100)))</f>
        <v>-0.7504359359197963</v>
      </c>
      <c r="G19" s="4" t="s">
        <v>50</v>
      </c>
      <c r="H19" s="14">
        <f>IF(F19&gt;-5,0,(IF(F19&lt;=-10,1,0.5)))</f>
        <v>0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0.0008237002289607417</v>
      </c>
      <c r="C21" s="4" t="s">
        <v>50</v>
      </c>
      <c r="D21" s="4" t="s">
        <v>50</v>
      </c>
      <c r="E21" s="2">
        <v>0.0013936049801924165</v>
      </c>
      <c r="F21" s="2">
        <f>IF(AND(B21=0,E21&gt;0),100,(IF(B21=0,0,E21/B21*100-100)))</f>
        <v>69.18836868003797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0.11463333333333334</v>
      </c>
      <c r="E22" s="2">
        <v>0.129</v>
      </c>
      <c r="F22" s="2">
        <f>IF(AND(D22=0,E22&gt;0),100,(IF(D22=0,0,E22/D22*100-100)))</f>
        <v>12.532712997964524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0.009265078909814956</v>
      </c>
      <c r="E23" s="2">
        <v>0.006288907753254103</v>
      </c>
      <c r="F23" s="2">
        <f>IF(AND(D23=0,E23&gt;0),100,(IF(D23=0,0,E23/D23*100-100)))</f>
        <v>-32.12245881044842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9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0.55</v>
      </c>
      <c r="F25" s="4" t="s">
        <v>50</v>
      </c>
      <c r="G25" s="2">
        <f aca="true" t="shared" si="0" ref="G25:G30">IF(C25=0,0,E25/C25*100)</f>
        <v>86.88783570300158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0.559</v>
      </c>
      <c r="F26" s="4" t="s">
        <v>50</v>
      </c>
      <c r="G26" s="2">
        <f t="shared" si="0"/>
        <v>129.09930715935337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0.73</v>
      </c>
      <c r="F27" s="4" t="s">
        <v>50</v>
      </c>
      <c r="G27" s="2">
        <f t="shared" si="0"/>
        <v>156.3169164882227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0.713</v>
      </c>
      <c r="F28" s="4" t="s">
        <v>50</v>
      </c>
      <c r="G28" s="2">
        <f t="shared" si="0"/>
        <v>152.6766595289079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0.863</v>
      </c>
      <c r="F29" s="4" t="s">
        <v>50</v>
      </c>
      <c r="G29" s="2">
        <f t="shared" si="0"/>
        <v>161.91369606003752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0.752</v>
      </c>
      <c r="F30" s="4" t="s">
        <v>50</v>
      </c>
      <c r="G30" s="2">
        <f t="shared" si="0"/>
        <v>150.4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1.3026666666666669</v>
      </c>
      <c r="E31" s="2">
        <v>0.239</v>
      </c>
      <c r="F31" s="2">
        <f>IF(AND(D31=0,E31&gt;0),100,(IF(D31=0,0,E31/D31*100-100)))</f>
        <v>-81.65301944728762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0.071</v>
      </c>
      <c r="C33" s="4">
        <v>0</v>
      </c>
      <c r="D33" s="4" t="s">
        <v>50</v>
      </c>
      <c r="E33" s="2">
        <v>0.089</v>
      </c>
      <c r="F33" s="2">
        <f>IF(AND(B33=0,E33&gt;0),100,(IF(B33=0,0,E33/B33*100-100)))</f>
        <v>25.35211267605635</v>
      </c>
      <c r="G33" s="4" t="s">
        <v>50</v>
      </c>
      <c r="H33" s="14">
        <f>IF(F33&lt;5,0,(IF(F33&gt;=10,1,0.5)))</f>
        <v>1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0.595</v>
      </c>
      <c r="F34" s="4" t="s">
        <v>50</v>
      </c>
      <c r="G34" s="2">
        <f>IF(C34=0,0,E34/C34*100)</f>
        <v>93.99684044233807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0.759</v>
      </c>
      <c r="F37" s="4" t="s">
        <v>50</v>
      </c>
      <c r="G37" s="2">
        <f>IF(C37=0,0,E37/C37*100)</f>
        <v>119.90521327014218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19.5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2022-10-12T10:29:53Z</dcterms:modified>
  <cp:category/>
  <cp:version/>
  <cp:contentType/>
  <cp:contentStatus/>
</cp:coreProperties>
</file>